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0" windowWidth="19420" windowHeight="11020"/>
  </bookViews>
  <sheets>
    <sheet name="Totaloversigt" sheetId="1" r:id="rId1"/>
    <sheet name="Demografi ændr." sheetId="6" r:id="rId2"/>
    <sheet name="Ændr. i forudsætn." sheetId="5" r:id="rId3"/>
    <sheet name="Lovændringer" sheetId="4" r:id="rId4"/>
    <sheet name="Tidl. politiske beslutn." sheetId="2" r:id="rId5"/>
    <sheet name="Øvrige ændringer" sheetId="3" r:id="rId6"/>
    <sheet name="Ark1" sheetId="7" r:id="rId7"/>
  </sheets>
  <definedNames>
    <definedName name="_xlnm.Print_Titles" localSheetId="4">'Tidl. politiske beslutn.'!$1:$5</definedName>
  </definedNames>
  <calcPr calcId="145621"/>
</workbook>
</file>

<file path=xl/calcChain.xml><?xml version="1.0" encoding="utf-8"?>
<calcChain xmlns="http://schemas.openxmlformats.org/spreadsheetml/2006/main">
  <c r="F26" i="2" l="1"/>
  <c r="G26" i="2"/>
  <c r="H26" i="2"/>
  <c r="E26" i="2"/>
  <c r="D6" i="1" l="1"/>
  <c r="E6" i="1"/>
  <c r="F6" i="1"/>
  <c r="D7" i="1"/>
  <c r="E7" i="1"/>
  <c r="F7" i="1"/>
  <c r="E8" i="1"/>
  <c r="D9" i="1"/>
  <c r="E9" i="1"/>
  <c r="F9" i="1"/>
  <c r="C9" i="1"/>
  <c r="C8" i="1"/>
  <c r="C7" i="1"/>
  <c r="C6" i="1"/>
  <c r="H22" i="3"/>
  <c r="F10" i="1" s="1"/>
  <c r="G22" i="3"/>
  <c r="E10" i="1" s="1"/>
  <c r="F22" i="3"/>
  <c r="D10" i="1" s="1"/>
  <c r="E22" i="3"/>
  <c r="C10" i="1" s="1"/>
  <c r="G21" i="4"/>
  <c r="F8" i="1" s="1"/>
  <c r="F21" i="4"/>
  <c r="E21" i="4"/>
  <c r="D8" i="1" s="1"/>
  <c r="D21" i="4"/>
  <c r="C21" i="4"/>
  <c r="G21" i="5"/>
  <c r="F21" i="5"/>
  <c r="E21" i="5"/>
  <c r="D21" i="5"/>
  <c r="C21" i="5"/>
  <c r="D21" i="6"/>
  <c r="E21" i="6"/>
  <c r="F21" i="6"/>
  <c r="G21" i="6"/>
  <c r="C21" i="6"/>
  <c r="D11" i="1" l="1"/>
  <c r="C11" i="1"/>
  <c r="E11" i="1"/>
  <c r="F11" i="1"/>
</calcChain>
</file>

<file path=xl/sharedStrings.xml><?xml version="1.0" encoding="utf-8"?>
<sst xmlns="http://schemas.openxmlformats.org/spreadsheetml/2006/main" count="126" uniqueCount="81">
  <si>
    <t>Tekst</t>
  </si>
  <si>
    <t>Ændringer i 2015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</si>
  <si>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</si>
  <si>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</si>
  <si>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</si>
  <si>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</si>
  <si>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</si>
  <si>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</si>
  <si>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</si>
  <si>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</si>
  <si>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</si>
  <si>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</si>
  <si>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</si>
  <si>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Budget 2014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</si>
  <si>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</si>
  <si>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</si>
  <si>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</si>
  <si>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</si>
  <si>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</si>
  <si>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</si>
  <si>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</si>
  <si>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</si>
  <si>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Økonomiudvalget</t>
  </si>
  <si>
    <t>(ændringer i forhold til budget 2014-budget i hele kroner + = merudgifter)</t>
  </si>
  <si>
    <t>Ø1</t>
  </si>
  <si>
    <t>Ø2</t>
  </si>
  <si>
    <t>Ø3</t>
  </si>
  <si>
    <t>Ø4</t>
  </si>
  <si>
    <t>Ø5</t>
  </si>
  <si>
    <t>Ø6</t>
  </si>
  <si>
    <t>Ø7</t>
  </si>
  <si>
    <t>Ø8</t>
  </si>
  <si>
    <t>Ø9</t>
  </si>
  <si>
    <t>Ø10</t>
  </si>
  <si>
    <t>Ø11</t>
  </si>
  <si>
    <t>Ø15</t>
  </si>
  <si>
    <t>Ø16</t>
  </si>
  <si>
    <t>Ø17</t>
  </si>
  <si>
    <t>Ø18</t>
  </si>
  <si>
    <t>Ø19</t>
  </si>
  <si>
    <t>Ø20</t>
  </si>
  <si>
    <t>Ø21</t>
  </si>
  <si>
    <t>Ø22</t>
  </si>
  <si>
    <t>Konsekvenser ifm med budgetvedtagelse 2014:</t>
  </si>
  <si>
    <t>Reduktion i porto</t>
  </si>
  <si>
    <t>Udmøntning af sparekatalog 2012-pulje til løn i opsigelsesperiode</t>
  </si>
  <si>
    <t>Rationalisering ved indkøbsudbud</t>
  </si>
  <si>
    <t>Forpligtigelse ved åremålsansættelse</t>
  </si>
  <si>
    <t>Energibesparende foranstaltninger</t>
  </si>
  <si>
    <t>DUT-adm medarbejder ifm reform af førtidspension og fleksjob</t>
  </si>
  <si>
    <t>Omkonvetering af 4 midlertidige stilling til 4 faste stillinger</t>
  </si>
  <si>
    <t>Ophør af midlertidig stilling i staben social og sundhed</t>
  </si>
  <si>
    <t>DUT-P2 Natura, ophører fra 2016</t>
  </si>
  <si>
    <t>DUT-P1 Grøn vækst, ophører fra 2016</t>
  </si>
  <si>
    <t>Handicapkørsel</t>
  </si>
  <si>
    <t>Forsikringer - arbejdsskader</t>
  </si>
  <si>
    <t>Forsikringer - øvrige forsikringer</t>
  </si>
  <si>
    <t>Tjenestemandspensioner</t>
  </si>
  <si>
    <t>Rationale ved udbud på driften-vejvæsen mm. (reducerer 3 mio kr. puljen)</t>
  </si>
  <si>
    <t>Rationale ved udbud på driften-vejvæsen mm (reducerer driftens budget)</t>
  </si>
  <si>
    <t>Valg - tilretning af budgetkonto</t>
  </si>
  <si>
    <t>VETR-styrkelse af indsats jfr. konstitueringsaftale</t>
  </si>
  <si>
    <t>Diverse mindre budgettilretninger</t>
  </si>
  <si>
    <t>Flerårige TB efter budgetvedtagelse:</t>
  </si>
  <si>
    <t>Ø12</t>
  </si>
  <si>
    <t xml:space="preserve">1 stilling  jobcenter-Byråd 1-4-14 </t>
  </si>
  <si>
    <t>Ø13</t>
  </si>
  <si>
    <t>Ø14</t>
  </si>
  <si>
    <t>Dok.nr</t>
  </si>
  <si>
    <t>Dok.nr.</t>
  </si>
  <si>
    <t>Fremskaffelse af råderum:</t>
  </si>
  <si>
    <t>Ø23</t>
  </si>
  <si>
    <t>Ø24</t>
  </si>
  <si>
    <t>Ø25</t>
  </si>
  <si>
    <t>Ø26</t>
  </si>
  <si>
    <t>Nytårskur</t>
  </si>
  <si>
    <t>Porto</t>
  </si>
  <si>
    <t>Udbetaling Danmark</t>
  </si>
  <si>
    <t>Central konto ifm medarbejderafskedigelse/fratrædelse</t>
  </si>
  <si>
    <t>Tinglysningsgebyr på ejd.skattelån</t>
  </si>
  <si>
    <t>Regulering af div. Budgetomplaceringer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</si>
</sst>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3" fontId="5" fillId="0" borderId="8" xfId="0" applyNumberFormat="1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1" xfId="0" applyFont="1" applyBorder="1"/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6" fillId="0" borderId="8" xfId="0" applyFont="1" applyBorder="1" applyAlignment="1">
      <alignment wrapText="1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8" xfId="0" applyFont="1" applyFill="1" applyBorder="1"/>
    <xf numFmtId="0" fontId="5" fillId="3" borderId="1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Layout" topLeftCell="A4" zoomScaleNormal="100" workbookViewId="0">
      <selection activeCell="C10" sqref="C10"/>
    </sheetView>
  </sheetViews>
  <sheetFormatPr defaultRowHeight="14.5" x14ac:dyDescent="0.35"/>
  <cols>
    <col min="1" max="1" width="48.81640625" customWidth="1"/>
    <col min="3" max="6" width="15.81640625" customWidth="1"/>
  </cols>
  <sheetData>
    <row r="1" spans="1:6" ht="15.75" thickBot="1" x14ac:dyDescent="0.35"/>
    <row r="2" spans="1:6" ht="40.75" customHeight="1" thickBot="1" x14ac:dyDescent="0.4">
      <c r="A2" s="51" t="s">
        <v>22</v>
      </c>
      <c r="B2" s="52"/>
      <c r="C2" s="52"/>
      <c r="D2" s="52"/>
      <c r="E2" s="52"/>
      <c r="F2" s="53"/>
    </row>
    <row r="3" spans="1:6" ht="28.5" customHeight="1" thickBot="1" x14ac:dyDescent="0.35">
      <c r="A3" s="54" t="s">
        <v>5</v>
      </c>
      <c r="B3" s="52"/>
      <c r="C3" s="52"/>
      <c r="D3" s="52"/>
      <c r="E3" s="52"/>
      <c r="F3" s="55"/>
    </row>
    <row r="4" spans="1:6" ht="24.25" customHeight="1" thickBot="1" x14ac:dyDescent="0.4">
      <c r="A4" s="12"/>
      <c r="B4" s="12"/>
      <c r="C4" s="56" t="s">
        <v>23</v>
      </c>
      <c r="D4" s="57"/>
      <c r="E4" s="57"/>
      <c r="F4" s="58"/>
    </row>
    <row r="5" spans="1:6" ht="43.4" customHeight="1" thickBot="1" x14ac:dyDescent="0.45">
      <c r="A5" s="6" t="s">
        <v>0</v>
      </c>
      <c r="B5" s="11"/>
      <c r="C5" s="8" t="s">
        <v>1</v>
      </c>
      <c r="D5" s="8" t="s">
        <v>2</v>
      </c>
      <c r="E5" s="8" t="s">
        <v>3</v>
      </c>
      <c r="F5" s="8" t="s">
        <v>4</v>
      </c>
    </row>
    <row r="6" spans="1:6" ht="41.9" customHeight="1" x14ac:dyDescent="0.35">
      <c r="A6" s="9" t="s">
        <v>11</v>
      </c>
      <c r="B6" s="10"/>
      <c r="C6" s="40">
        <f>+'Demografi ændr.'!D21</f>
        <v>0</v>
      </c>
      <c r="D6" s="40">
        <f>+'Demografi ændr.'!E21</f>
        <v>0</v>
      </c>
      <c r="E6" s="40">
        <f>+'Demografi ændr.'!F21</f>
        <v>0</v>
      </c>
      <c r="F6" s="40">
        <f>+'Demografi ændr.'!G21</f>
        <v>0</v>
      </c>
    </row>
    <row r="7" spans="1:6" ht="41.9" customHeight="1" x14ac:dyDescent="0.35">
      <c r="A7" s="1" t="s">
        <v>12</v>
      </c>
      <c r="B7" s="2"/>
      <c r="C7" s="41">
        <f>+'Ændr. i forudsætn.'!D21</f>
        <v>0</v>
      </c>
      <c r="D7" s="41">
        <f>+'Ændr. i forudsætn.'!E21</f>
        <v>0</v>
      </c>
      <c r="E7" s="41">
        <f>+'Ændr. i forudsætn.'!F21</f>
        <v>0</v>
      </c>
      <c r="F7" s="41">
        <f>+'Ændr. i forudsætn.'!G21</f>
        <v>0</v>
      </c>
    </row>
    <row r="8" spans="1:6" ht="32.15" customHeight="1" x14ac:dyDescent="0.35">
      <c r="A8" s="2" t="s">
        <v>7</v>
      </c>
      <c r="B8" s="2"/>
      <c r="C8" s="41">
        <f>+Lovændringer!D21</f>
        <v>0</v>
      </c>
      <c r="D8" s="41">
        <f>+Lovændringer!E21</f>
        <v>0</v>
      </c>
      <c r="E8" s="41">
        <f>+Lovændringer!F21</f>
        <v>0</v>
      </c>
      <c r="F8" s="41">
        <f>+Lovændringer!G21</f>
        <v>0</v>
      </c>
    </row>
    <row r="9" spans="1:6" ht="32.15" customHeight="1" x14ac:dyDescent="0.3">
      <c r="A9" s="2" t="s">
        <v>8</v>
      </c>
      <c r="B9" s="2"/>
      <c r="C9" s="41">
        <f>+'Tidl. politiske beslutn.'!E26</f>
        <v>-2496142</v>
      </c>
      <c r="D9" s="41">
        <f>+'Tidl. politiske beslutn.'!F26</f>
        <v>-6681781</v>
      </c>
      <c r="E9" s="41">
        <f>+'Tidl. politiske beslutn.'!G26</f>
        <v>-10218518</v>
      </c>
      <c r="F9" s="41">
        <f>+'Tidl. politiske beslutn.'!H26</f>
        <v>-10178518</v>
      </c>
    </row>
    <row r="10" spans="1:6" ht="32.15" customHeight="1" thickBot="1" x14ac:dyDescent="0.4">
      <c r="A10" s="3" t="s">
        <v>9</v>
      </c>
      <c r="B10" s="3"/>
      <c r="C10" s="42">
        <f>+'Øvrige ændringer'!E22</f>
        <v>1376356</v>
      </c>
      <c r="D10" s="42">
        <f>+'Øvrige ændringer'!F22</f>
        <v>601526</v>
      </c>
      <c r="E10" s="42">
        <f>+'Øvrige ændringer'!G22</f>
        <v>1376356</v>
      </c>
      <c r="F10" s="42">
        <f>+'Øvrige ændringer'!H22</f>
        <v>601526</v>
      </c>
    </row>
    <row r="11" spans="1:6" ht="32.15" customHeight="1" thickBot="1" x14ac:dyDescent="0.35">
      <c r="A11" s="13" t="s">
        <v>10</v>
      </c>
      <c r="B11" s="13"/>
      <c r="C11" s="43">
        <f>SUM(C6:C10)</f>
        <v>-1119786</v>
      </c>
      <c r="D11" s="43">
        <f t="shared" ref="D11:F11" si="0">SUM(D6:D10)</f>
        <v>-6080255</v>
      </c>
      <c r="E11" s="43">
        <f t="shared" si="0"/>
        <v>-8842162</v>
      </c>
      <c r="F11" s="43">
        <f t="shared" si="0"/>
        <v>-9576992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10" sqref="C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59" t="s">
        <v>22</v>
      </c>
      <c r="B2" s="60"/>
      <c r="C2" s="60"/>
      <c r="D2" s="60"/>
      <c r="E2" s="60"/>
      <c r="F2" s="60"/>
      <c r="G2" s="61"/>
    </row>
    <row r="3" spans="1:7" ht="31.75" customHeight="1" x14ac:dyDescent="0.35">
      <c r="A3" s="65" t="s">
        <v>6</v>
      </c>
      <c r="B3" s="66"/>
      <c r="C3" s="66"/>
      <c r="D3" s="66"/>
      <c r="E3" s="66"/>
      <c r="F3" s="66"/>
      <c r="G3" s="67"/>
    </row>
    <row r="4" spans="1:7" ht="25" customHeight="1" thickBot="1" x14ac:dyDescent="0.4">
      <c r="A4" s="4"/>
      <c r="B4" s="5"/>
      <c r="C4" s="5"/>
      <c r="D4" s="62" t="s">
        <v>23</v>
      </c>
      <c r="E4" s="63"/>
      <c r="F4" s="63"/>
      <c r="G4" s="64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5">
      <c r="A6" s="14"/>
      <c r="B6" s="14"/>
      <c r="C6" s="23"/>
      <c r="D6" s="15"/>
      <c r="E6" s="14"/>
      <c r="F6" s="14"/>
      <c r="G6" s="14"/>
    </row>
    <row r="7" spans="1:7" ht="20.149999999999999" customHeight="1" x14ac:dyDescent="0.35">
      <c r="A7" s="16"/>
      <c r="B7" s="16"/>
      <c r="C7" s="24"/>
      <c r="D7" s="17"/>
      <c r="E7" s="16"/>
      <c r="F7" s="16"/>
      <c r="G7" s="16"/>
    </row>
    <row r="8" spans="1:7" ht="20.149999999999999" customHeight="1" x14ac:dyDescent="0.35">
      <c r="A8" s="16"/>
      <c r="B8" s="16"/>
      <c r="C8" s="24"/>
      <c r="D8" s="17"/>
      <c r="E8" s="16"/>
      <c r="F8" s="16"/>
      <c r="G8" s="16"/>
    </row>
    <row r="9" spans="1:7" ht="20.149999999999999" customHeight="1" x14ac:dyDescent="0.35">
      <c r="A9" s="16"/>
      <c r="B9" s="16"/>
      <c r="C9" s="24"/>
      <c r="D9" s="17"/>
      <c r="E9" s="16"/>
      <c r="F9" s="16"/>
      <c r="G9" s="16"/>
    </row>
    <row r="10" spans="1:7" ht="20.149999999999999" customHeight="1" x14ac:dyDescent="0.35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35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35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35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35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35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3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4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4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4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45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15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5" zoomScaleNormal="100" workbookViewId="0">
      <selection activeCell="C10" sqref="C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59" t="s">
        <v>22</v>
      </c>
      <c r="B2" s="60"/>
      <c r="C2" s="60"/>
      <c r="D2" s="60"/>
      <c r="E2" s="60"/>
      <c r="F2" s="60"/>
      <c r="G2" s="61"/>
    </row>
    <row r="3" spans="1:7" ht="31.75" customHeight="1" x14ac:dyDescent="0.35">
      <c r="A3" s="65" t="s">
        <v>16</v>
      </c>
      <c r="B3" s="66"/>
      <c r="C3" s="66"/>
      <c r="D3" s="66"/>
      <c r="E3" s="66"/>
      <c r="F3" s="66"/>
      <c r="G3" s="67"/>
    </row>
    <row r="4" spans="1:7" ht="25" customHeight="1" thickBot="1" x14ac:dyDescent="0.4">
      <c r="A4" s="4"/>
      <c r="B4" s="5"/>
      <c r="C4" s="5"/>
      <c r="D4" s="62" t="s">
        <v>23</v>
      </c>
      <c r="E4" s="63"/>
      <c r="F4" s="63"/>
      <c r="G4" s="64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">
      <c r="A6" s="14"/>
      <c r="B6" s="14"/>
      <c r="C6" s="23"/>
      <c r="D6" s="15"/>
      <c r="E6" s="14"/>
      <c r="F6" s="14"/>
      <c r="G6" s="14"/>
    </row>
    <row r="7" spans="1:7" ht="20.149999999999999" customHeight="1" x14ac:dyDescent="0.3">
      <c r="A7" s="16"/>
      <c r="B7" s="16"/>
      <c r="C7" s="24"/>
      <c r="D7" s="17"/>
      <c r="E7" s="16"/>
      <c r="F7" s="16"/>
      <c r="G7" s="16"/>
    </row>
    <row r="8" spans="1:7" ht="20.149999999999999" customHeight="1" x14ac:dyDescent="0.3">
      <c r="A8" s="16"/>
      <c r="B8" s="16"/>
      <c r="C8" s="24"/>
      <c r="D8" s="17"/>
      <c r="E8" s="16"/>
      <c r="F8" s="16"/>
      <c r="G8" s="16"/>
    </row>
    <row r="9" spans="1:7" ht="20.149999999999999" customHeight="1" x14ac:dyDescent="0.3">
      <c r="A9" s="16"/>
      <c r="B9" s="16"/>
      <c r="C9" s="24"/>
      <c r="D9" s="17"/>
      <c r="E9" s="16"/>
      <c r="F9" s="16"/>
      <c r="G9" s="16"/>
    </row>
    <row r="10" spans="1:7" ht="20.149999999999999" customHeight="1" x14ac:dyDescent="0.3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3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35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35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35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35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35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35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35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35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4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17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10" sqref="C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59" t="s">
        <v>22</v>
      </c>
      <c r="B2" s="60"/>
      <c r="C2" s="60"/>
      <c r="D2" s="60"/>
      <c r="E2" s="60"/>
      <c r="F2" s="60"/>
      <c r="G2" s="61"/>
    </row>
    <row r="3" spans="1:7" ht="31.75" customHeight="1" x14ac:dyDescent="0.35">
      <c r="A3" s="65" t="s">
        <v>7</v>
      </c>
      <c r="B3" s="66"/>
      <c r="C3" s="66"/>
      <c r="D3" s="66"/>
      <c r="E3" s="66"/>
      <c r="F3" s="66"/>
      <c r="G3" s="67"/>
    </row>
    <row r="4" spans="1:7" ht="25" customHeight="1" thickBot="1" x14ac:dyDescent="0.4">
      <c r="A4" s="4"/>
      <c r="B4" s="5"/>
      <c r="C4" s="5"/>
      <c r="D4" s="62" t="s">
        <v>23</v>
      </c>
      <c r="E4" s="63"/>
      <c r="F4" s="63"/>
      <c r="G4" s="64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5">
      <c r="A6" s="14"/>
      <c r="B6" s="14"/>
      <c r="C6" s="23"/>
      <c r="D6" s="15"/>
      <c r="E6" s="14"/>
      <c r="F6" s="14"/>
      <c r="G6" s="14"/>
    </row>
    <row r="7" spans="1:7" ht="20.149999999999999" customHeight="1" x14ac:dyDescent="0.35">
      <c r="A7" s="16"/>
      <c r="B7" s="16"/>
      <c r="C7" s="24"/>
      <c r="D7" s="17"/>
      <c r="E7" s="16"/>
      <c r="F7" s="16"/>
      <c r="G7" s="16"/>
    </row>
    <row r="8" spans="1:7" ht="20.149999999999999" customHeight="1" x14ac:dyDescent="0.35">
      <c r="A8" s="16"/>
      <c r="B8" s="16"/>
      <c r="C8" s="24"/>
      <c r="D8" s="17"/>
      <c r="E8" s="16"/>
      <c r="F8" s="16"/>
      <c r="G8" s="16"/>
    </row>
    <row r="9" spans="1:7" ht="20.149999999999999" customHeight="1" x14ac:dyDescent="0.35">
      <c r="A9" s="16"/>
      <c r="B9" s="16"/>
      <c r="C9" s="24"/>
      <c r="D9" s="17"/>
      <c r="E9" s="16"/>
      <c r="F9" s="16"/>
      <c r="G9" s="16"/>
    </row>
    <row r="10" spans="1:7" ht="20.149999999999999" customHeight="1" x14ac:dyDescent="0.35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35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35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35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35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35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3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4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4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4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45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18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WhiteSpace="0" zoomScaleNormal="100" workbookViewId="0">
      <selection activeCell="C10" sqref="C10"/>
    </sheetView>
  </sheetViews>
  <sheetFormatPr defaultColWidth="8.54296875" defaultRowHeight="14.5" x14ac:dyDescent="0.35"/>
  <cols>
    <col min="2" max="2" width="36.1796875" customWidth="1"/>
    <col min="3" max="3" width="11.81640625" customWidth="1"/>
    <col min="4" max="7" width="15" customWidth="1"/>
    <col min="8" max="8" width="13.54296875" customWidth="1"/>
  </cols>
  <sheetData>
    <row r="2" spans="1:8" ht="39" customHeight="1" x14ac:dyDescent="0.35">
      <c r="A2" s="71" t="s">
        <v>22</v>
      </c>
      <c r="B2" s="72"/>
      <c r="C2" s="72"/>
      <c r="D2" s="72"/>
      <c r="E2" s="72"/>
      <c r="F2" s="72"/>
      <c r="G2" s="72"/>
      <c r="H2" s="73"/>
    </row>
    <row r="3" spans="1:8" ht="31.75" customHeight="1" x14ac:dyDescent="0.35">
      <c r="A3" s="74" t="s">
        <v>19</v>
      </c>
      <c r="B3" s="75"/>
      <c r="C3" s="75"/>
      <c r="D3" s="75"/>
      <c r="E3" s="75"/>
      <c r="F3" s="75"/>
      <c r="G3" s="75"/>
      <c r="H3" s="76"/>
    </row>
    <row r="4" spans="1:8" ht="25" customHeight="1" thickBot="1" x14ac:dyDescent="0.4">
      <c r="A4" s="4"/>
      <c r="B4" s="5"/>
      <c r="C4" s="45"/>
      <c r="D4" s="46"/>
      <c r="E4" s="68" t="s">
        <v>23</v>
      </c>
      <c r="F4" s="69"/>
      <c r="G4" s="69"/>
      <c r="H4" s="70"/>
    </row>
    <row r="5" spans="1:8" ht="34.5" thickBot="1" x14ac:dyDescent="0.45">
      <c r="A5" s="6" t="s">
        <v>14</v>
      </c>
      <c r="B5" s="6" t="s">
        <v>0</v>
      </c>
      <c r="C5" s="47" t="s">
        <v>68</v>
      </c>
      <c r="D5" s="7" t="s">
        <v>13</v>
      </c>
      <c r="E5" s="8" t="s">
        <v>1</v>
      </c>
      <c r="F5" s="8" t="s">
        <v>2</v>
      </c>
      <c r="G5" s="8" t="s">
        <v>3</v>
      </c>
      <c r="H5" s="8" t="s">
        <v>4</v>
      </c>
    </row>
    <row r="6" spans="1:8" ht="34" x14ac:dyDescent="0.4">
      <c r="A6" s="20"/>
      <c r="B6" s="38" t="s">
        <v>43</v>
      </c>
      <c r="C6" s="44"/>
      <c r="D6" s="26"/>
      <c r="E6" s="27"/>
      <c r="F6" s="28"/>
      <c r="G6" s="28"/>
      <c r="H6" s="28"/>
    </row>
    <row r="7" spans="1:8" ht="20.149999999999999" customHeight="1" x14ac:dyDescent="0.4">
      <c r="A7" s="14" t="s">
        <v>24</v>
      </c>
      <c r="B7" s="14" t="s">
        <v>44</v>
      </c>
      <c r="C7" s="14"/>
      <c r="D7" s="26">
        <v>2933481</v>
      </c>
      <c r="E7" s="27">
        <v>-100000</v>
      </c>
      <c r="F7" s="28">
        <v>-100000</v>
      </c>
      <c r="G7" s="28">
        <v>-100000</v>
      </c>
      <c r="H7" s="28">
        <v>-100000</v>
      </c>
    </row>
    <row r="8" spans="1:8" ht="33.75" customHeight="1" x14ac:dyDescent="0.4">
      <c r="A8" s="16" t="s">
        <v>25</v>
      </c>
      <c r="B8" s="37" t="s">
        <v>45</v>
      </c>
      <c r="C8" s="37"/>
      <c r="D8" s="29">
        <v>1054710</v>
      </c>
      <c r="E8" s="30">
        <v>-732760</v>
      </c>
      <c r="F8" s="31">
        <v>-1054710</v>
      </c>
      <c r="G8" s="31">
        <v>-1054710</v>
      </c>
      <c r="H8" s="31">
        <v>-1054710</v>
      </c>
    </row>
    <row r="9" spans="1:8" ht="20.149999999999999" customHeight="1" x14ac:dyDescent="0.4">
      <c r="A9" s="16" t="s">
        <v>26</v>
      </c>
      <c r="B9" s="16" t="s">
        <v>46</v>
      </c>
      <c r="C9" s="16"/>
      <c r="D9" s="29"/>
      <c r="E9" s="30">
        <v>-1054708</v>
      </c>
      <c r="F9" s="31">
        <v>-1054708</v>
      </c>
      <c r="G9" s="31">
        <v>-1054708</v>
      </c>
      <c r="H9" s="31">
        <v>-1054708</v>
      </c>
    </row>
    <row r="10" spans="1:8" ht="20.149999999999999" customHeight="1" x14ac:dyDescent="0.4">
      <c r="A10" s="16" t="s">
        <v>27</v>
      </c>
      <c r="B10" s="16" t="s">
        <v>47</v>
      </c>
      <c r="C10" s="16"/>
      <c r="D10" s="29">
        <v>736130</v>
      </c>
      <c r="E10" s="30">
        <v>26870</v>
      </c>
      <c r="F10" s="31">
        <v>151870</v>
      </c>
      <c r="G10" s="31">
        <v>-736130</v>
      </c>
      <c r="H10" s="31">
        <v>-736130</v>
      </c>
    </row>
    <row r="11" spans="1:8" ht="20.149999999999999" customHeight="1" x14ac:dyDescent="0.4">
      <c r="A11" s="16" t="s">
        <v>28</v>
      </c>
      <c r="B11" s="16" t="s">
        <v>48</v>
      </c>
      <c r="C11" s="16"/>
      <c r="D11" s="29">
        <v>-4429710</v>
      </c>
      <c r="E11" s="30">
        <v>-2773274</v>
      </c>
      <c r="F11" s="31">
        <v>-5359838</v>
      </c>
      <c r="G11" s="31">
        <v>-8087450</v>
      </c>
      <c r="H11" s="31">
        <v>-8047450</v>
      </c>
    </row>
    <row r="12" spans="1:8" ht="33.75" customHeight="1" x14ac:dyDescent="0.4">
      <c r="A12" s="16" t="s">
        <v>29</v>
      </c>
      <c r="B12" s="37" t="s">
        <v>49</v>
      </c>
      <c r="C12" s="37"/>
      <c r="D12" s="29"/>
      <c r="E12" s="30">
        <v>158750</v>
      </c>
      <c r="F12" s="31">
        <v>238625</v>
      </c>
      <c r="G12" s="31">
        <v>317500</v>
      </c>
      <c r="H12" s="31">
        <v>317500</v>
      </c>
    </row>
    <row r="13" spans="1:8" ht="33.75" customHeight="1" x14ac:dyDescent="0.4">
      <c r="A13" s="16" t="s">
        <v>30</v>
      </c>
      <c r="B13" s="37" t="s">
        <v>50</v>
      </c>
      <c r="C13" s="37"/>
      <c r="D13" s="29"/>
      <c r="E13" s="30">
        <v>282550</v>
      </c>
      <c r="F13" s="31">
        <v>282550</v>
      </c>
      <c r="G13" s="31">
        <v>282550</v>
      </c>
      <c r="H13" s="31">
        <v>282550</v>
      </c>
    </row>
    <row r="14" spans="1:8" ht="31" customHeight="1" x14ac:dyDescent="0.4">
      <c r="A14" s="16" t="s">
        <v>31</v>
      </c>
      <c r="B14" s="37" t="s">
        <v>51</v>
      </c>
      <c r="C14" s="37"/>
      <c r="D14" s="29"/>
      <c r="E14" s="30">
        <v>-303570</v>
      </c>
      <c r="F14" s="31">
        <v>-303570</v>
      </c>
      <c r="G14" s="31">
        <v>-303570</v>
      </c>
      <c r="H14" s="31">
        <v>-303570</v>
      </c>
    </row>
    <row r="15" spans="1:8" ht="20.149999999999999" customHeight="1" x14ac:dyDescent="0.4">
      <c r="A15" s="16" t="s">
        <v>32</v>
      </c>
      <c r="B15" s="16" t="s">
        <v>53</v>
      </c>
      <c r="C15" s="16"/>
      <c r="D15" s="29"/>
      <c r="E15" s="30">
        <v>0</v>
      </c>
      <c r="F15" s="31">
        <v>-640000</v>
      </c>
      <c r="G15" s="31">
        <v>-640000</v>
      </c>
      <c r="H15" s="31">
        <v>-640000</v>
      </c>
    </row>
    <row r="16" spans="1:8" ht="20.149999999999999" customHeight="1" x14ac:dyDescent="0.4">
      <c r="A16" s="16" t="s">
        <v>33</v>
      </c>
      <c r="B16" s="16" t="s">
        <v>52</v>
      </c>
      <c r="C16" s="16"/>
      <c r="D16" s="29"/>
      <c r="E16" s="30">
        <v>0</v>
      </c>
      <c r="F16" s="31">
        <v>-342000</v>
      </c>
      <c r="G16" s="31">
        <v>-342000</v>
      </c>
      <c r="H16" s="31">
        <v>-342000</v>
      </c>
    </row>
    <row r="17" spans="1:8" ht="20.149999999999999" customHeight="1" x14ac:dyDescent="0.4">
      <c r="A17" s="16"/>
      <c r="B17" s="16"/>
      <c r="C17" s="16"/>
      <c r="D17" s="29"/>
      <c r="E17" s="30"/>
      <c r="F17" s="31"/>
      <c r="G17" s="31"/>
      <c r="H17" s="31"/>
    </row>
    <row r="18" spans="1:8" ht="20.149999999999999" customHeight="1" x14ac:dyDescent="0.4">
      <c r="A18" s="16"/>
      <c r="B18" s="16"/>
      <c r="C18" s="16"/>
      <c r="D18" s="29"/>
      <c r="E18" s="30"/>
      <c r="F18" s="31"/>
      <c r="G18" s="31"/>
      <c r="H18" s="31"/>
    </row>
    <row r="19" spans="1:8" ht="20.149999999999999" customHeight="1" x14ac:dyDescent="0.4">
      <c r="A19" s="16"/>
      <c r="B19" s="39" t="s">
        <v>63</v>
      </c>
      <c r="C19" s="39"/>
      <c r="D19" s="29"/>
      <c r="E19" s="30"/>
      <c r="F19" s="31"/>
      <c r="G19" s="31"/>
      <c r="H19" s="31"/>
    </row>
    <row r="20" spans="1:8" ht="35.5" customHeight="1" x14ac:dyDescent="0.4">
      <c r="A20" s="16" t="s">
        <v>34</v>
      </c>
      <c r="B20" s="37" t="s">
        <v>61</v>
      </c>
      <c r="C20" s="37"/>
      <c r="D20" s="29"/>
      <c r="E20" s="30">
        <v>1500000</v>
      </c>
      <c r="F20" s="31">
        <v>1500000</v>
      </c>
      <c r="G20" s="31">
        <v>1500000</v>
      </c>
      <c r="H20" s="31">
        <v>1500000</v>
      </c>
    </row>
    <row r="21" spans="1:8" ht="20.149999999999999" customHeight="1" x14ac:dyDescent="0.4">
      <c r="A21" s="16" t="s">
        <v>64</v>
      </c>
      <c r="B21" s="16" t="s">
        <v>65</v>
      </c>
      <c r="C21" s="16"/>
      <c r="D21" s="29"/>
      <c r="E21" s="30">
        <v>500000</v>
      </c>
      <c r="F21" s="31">
        <v>0</v>
      </c>
      <c r="G21" s="31">
        <v>0</v>
      </c>
      <c r="H21" s="31">
        <v>0</v>
      </c>
    </row>
    <row r="22" spans="1:8" ht="20.149999999999999" customHeight="1" x14ac:dyDescent="0.4">
      <c r="A22" s="16"/>
      <c r="B22" s="16"/>
      <c r="C22" s="16"/>
      <c r="D22" s="29"/>
      <c r="E22" s="30"/>
      <c r="F22" s="31"/>
      <c r="G22" s="31"/>
      <c r="H22" s="31"/>
    </row>
    <row r="23" spans="1:8" ht="20.149999999999999" customHeight="1" x14ac:dyDescent="0.4">
      <c r="A23" s="16"/>
      <c r="B23" s="16"/>
      <c r="C23" s="16"/>
      <c r="D23" s="29"/>
      <c r="E23" s="30"/>
      <c r="F23" s="31"/>
      <c r="G23" s="31"/>
      <c r="H23" s="31"/>
    </row>
    <row r="24" spans="1:8" ht="20.149999999999999" customHeight="1" x14ac:dyDescent="0.4">
      <c r="A24" s="16"/>
      <c r="B24" s="16"/>
      <c r="C24" s="16"/>
      <c r="D24" s="29"/>
      <c r="E24" s="30"/>
      <c r="F24" s="31"/>
      <c r="G24" s="31"/>
      <c r="H24" s="31"/>
    </row>
    <row r="25" spans="1:8" ht="20.149999999999999" customHeight="1" thickBot="1" x14ac:dyDescent="0.45">
      <c r="A25" s="18"/>
      <c r="B25" s="18"/>
      <c r="C25" s="18"/>
      <c r="D25" s="32"/>
      <c r="E25" s="33"/>
      <c r="F25" s="34"/>
      <c r="G25" s="34"/>
      <c r="H25" s="34"/>
    </row>
    <row r="26" spans="1:8" ht="26.9" customHeight="1" x14ac:dyDescent="0.4">
      <c r="A26" s="20" t="s">
        <v>20</v>
      </c>
      <c r="B26" s="20"/>
      <c r="C26" s="20"/>
      <c r="D26" s="35"/>
      <c r="E26" s="36">
        <f>SUM(E6:E25)</f>
        <v>-2496142</v>
      </c>
      <c r="F26" s="36">
        <f t="shared" ref="F26:H26" si="0">SUM(F6:F25)</f>
        <v>-6681781</v>
      </c>
      <c r="G26" s="36">
        <f t="shared" si="0"/>
        <v>-10218518</v>
      </c>
      <c r="H26" s="36">
        <f t="shared" si="0"/>
        <v>-10178518</v>
      </c>
    </row>
  </sheetData>
  <mergeCells count="3">
    <mergeCell ref="E4:H4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A10" zoomScaleNormal="100" workbookViewId="0">
      <selection activeCell="C10" sqref="C10"/>
    </sheetView>
  </sheetViews>
  <sheetFormatPr defaultColWidth="8.54296875" defaultRowHeight="14.5" x14ac:dyDescent="0.35"/>
  <cols>
    <col min="2" max="2" width="37.453125" customWidth="1"/>
    <col min="3" max="3" width="11.81640625" customWidth="1"/>
    <col min="4" max="7" width="15" customWidth="1"/>
    <col min="8" max="8" width="12.81640625" customWidth="1"/>
  </cols>
  <sheetData>
    <row r="2" spans="1:8" ht="39" customHeight="1" x14ac:dyDescent="0.35">
      <c r="A2" s="71" t="s">
        <v>22</v>
      </c>
      <c r="B2" s="72"/>
      <c r="C2" s="72"/>
      <c r="D2" s="72"/>
      <c r="E2" s="72"/>
      <c r="F2" s="72"/>
      <c r="G2" s="72"/>
      <c r="H2" s="73"/>
    </row>
    <row r="3" spans="1:8" ht="31.75" customHeight="1" x14ac:dyDescent="0.35">
      <c r="A3" s="74" t="s">
        <v>9</v>
      </c>
      <c r="B3" s="75"/>
      <c r="C3" s="75"/>
      <c r="D3" s="75"/>
      <c r="E3" s="75"/>
      <c r="F3" s="75"/>
      <c r="G3" s="75"/>
      <c r="H3" s="76"/>
    </row>
    <row r="4" spans="1:8" ht="25" customHeight="1" thickBot="1" x14ac:dyDescent="0.4">
      <c r="A4" s="4"/>
      <c r="B4" s="5"/>
      <c r="C4" s="5"/>
      <c r="D4" s="5"/>
      <c r="E4" s="62" t="s">
        <v>23</v>
      </c>
      <c r="F4" s="63"/>
      <c r="G4" s="63"/>
      <c r="H4" s="64"/>
    </row>
    <row r="5" spans="1:8" ht="34.5" thickBot="1" x14ac:dyDescent="0.45">
      <c r="A5" s="6" t="s">
        <v>14</v>
      </c>
      <c r="B5" s="6" t="s">
        <v>0</v>
      </c>
      <c r="C5" s="47" t="s">
        <v>69</v>
      </c>
      <c r="D5" s="7" t="s">
        <v>13</v>
      </c>
      <c r="E5" s="8" t="s">
        <v>1</v>
      </c>
      <c r="F5" s="8" t="s">
        <v>2</v>
      </c>
      <c r="G5" s="8" t="s">
        <v>3</v>
      </c>
      <c r="H5" s="8" t="s">
        <v>4</v>
      </c>
    </row>
    <row r="6" spans="1:8" ht="20.149999999999999" customHeight="1" x14ac:dyDescent="0.4">
      <c r="A6" s="14" t="s">
        <v>66</v>
      </c>
      <c r="B6" s="14" t="s">
        <v>54</v>
      </c>
      <c r="C6" s="14"/>
      <c r="D6" s="26"/>
      <c r="E6" s="27">
        <v>-573000</v>
      </c>
      <c r="F6" s="28">
        <v>-573000</v>
      </c>
      <c r="G6" s="28">
        <v>-573000</v>
      </c>
      <c r="H6" s="28">
        <v>-573000</v>
      </c>
    </row>
    <row r="7" spans="1:8" ht="20.149999999999999" customHeight="1" x14ac:dyDescent="0.4">
      <c r="A7" s="14" t="s">
        <v>67</v>
      </c>
      <c r="B7" s="16" t="s">
        <v>55</v>
      </c>
      <c r="C7" s="16"/>
      <c r="D7" s="29">
        <v>3794910</v>
      </c>
      <c r="E7" s="30">
        <v>2405090</v>
      </c>
      <c r="F7" s="31">
        <v>2405090</v>
      </c>
      <c r="G7" s="31">
        <v>2405090</v>
      </c>
      <c r="H7" s="31">
        <v>2405090</v>
      </c>
    </row>
    <row r="8" spans="1:8" ht="20.149999999999999" customHeight="1" x14ac:dyDescent="0.4">
      <c r="A8" s="14" t="s">
        <v>35</v>
      </c>
      <c r="B8" s="16" t="s">
        <v>56</v>
      </c>
      <c r="C8" s="16"/>
      <c r="D8" s="29"/>
      <c r="E8" s="30">
        <v>-681750</v>
      </c>
      <c r="F8" s="31">
        <v>-681750</v>
      </c>
      <c r="G8" s="31">
        <v>-681750</v>
      </c>
      <c r="H8" s="31">
        <v>-681750</v>
      </c>
    </row>
    <row r="9" spans="1:8" ht="20.149999999999999" customHeight="1" x14ac:dyDescent="0.4">
      <c r="A9" s="14" t="s">
        <v>36</v>
      </c>
      <c r="B9" s="16" t="s">
        <v>57</v>
      </c>
      <c r="C9" s="16"/>
      <c r="D9" s="29"/>
      <c r="E9" s="30">
        <v>1703250</v>
      </c>
      <c r="F9" s="31">
        <v>1703250</v>
      </c>
      <c r="G9" s="31">
        <v>1703250</v>
      </c>
      <c r="H9" s="31">
        <v>1703250</v>
      </c>
    </row>
    <row r="10" spans="1:8" ht="52.5" customHeight="1" x14ac:dyDescent="0.4">
      <c r="A10" s="14" t="s">
        <v>37</v>
      </c>
      <c r="B10" s="37" t="s">
        <v>58</v>
      </c>
      <c r="C10" s="37"/>
      <c r="D10" s="29"/>
      <c r="E10" s="30">
        <v>1050000</v>
      </c>
      <c r="F10" s="31">
        <v>1050000</v>
      </c>
      <c r="G10" s="31">
        <v>1050000</v>
      </c>
      <c r="H10" s="31">
        <v>1050000</v>
      </c>
    </row>
    <row r="11" spans="1:8" ht="49.75" customHeight="1" x14ac:dyDescent="0.4">
      <c r="A11" s="14" t="s">
        <v>38</v>
      </c>
      <c r="B11" s="37" t="s">
        <v>59</v>
      </c>
      <c r="C11" s="37"/>
      <c r="D11" s="29"/>
      <c r="E11" s="30">
        <v>-1050000</v>
      </c>
      <c r="F11" s="31">
        <v>-1050000</v>
      </c>
      <c r="G11" s="31">
        <v>-1050000</v>
      </c>
      <c r="H11" s="31">
        <v>-1050000</v>
      </c>
    </row>
    <row r="12" spans="1:8" ht="20.149999999999999" customHeight="1" x14ac:dyDescent="0.4">
      <c r="A12" s="14" t="s">
        <v>39</v>
      </c>
      <c r="B12" s="37" t="s">
        <v>60</v>
      </c>
      <c r="C12" s="37"/>
      <c r="D12" s="29"/>
      <c r="E12" s="30">
        <v>0</v>
      </c>
      <c r="F12" s="31">
        <v>-774830</v>
      </c>
      <c r="G12" s="31">
        <v>0</v>
      </c>
      <c r="H12" s="31">
        <v>-774830</v>
      </c>
    </row>
    <row r="13" spans="1:8" ht="20.149999999999999" customHeight="1" x14ac:dyDescent="0.4">
      <c r="A13" s="14" t="s">
        <v>40</v>
      </c>
      <c r="B13" s="16" t="s">
        <v>62</v>
      </c>
      <c r="C13" s="16"/>
      <c r="D13" s="29"/>
      <c r="E13" s="30">
        <v>700766</v>
      </c>
      <c r="F13" s="31">
        <v>700766</v>
      </c>
      <c r="G13" s="31">
        <v>700766</v>
      </c>
      <c r="H13" s="31">
        <v>700766</v>
      </c>
    </row>
    <row r="14" spans="1:8" ht="20.149999999999999" customHeight="1" x14ac:dyDescent="0.4">
      <c r="A14" s="14"/>
      <c r="B14" s="48" t="s">
        <v>70</v>
      </c>
      <c r="C14" s="37"/>
      <c r="D14" s="29"/>
      <c r="E14" s="30"/>
      <c r="F14" s="31"/>
      <c r="G14" s="31"/>
      <c r="H14" s="31"/>
    </row>
    <row r="15" spans="1:8" ht="20.149999999999999" customHeight="1" x14ac:dyDescent="0.4">
      <c r="A15" s="49" t="s">
        <v>41</v>
      </c>
      <c r="B15" s="37" t="s">
        <v>75</v>
      </c>
      <c r="C15" s="37"/>
      <c r="D15" s="29"/>
      <c r="E15" s="30">
        <v>-50000</v>
      </c>
      <c r="F15" s="31">
        <v>-50000</v>
      </c>
      <c r="G15" s="31">
        <v>-50000</v>
      </c>
      <c r="H15" s="31">
        <v>-50000</v>
      </c>
    </row>
    <row r="16" spans="1:8" ht="20.149999999999999" customHeight="1" x14ac:dyDescent="0.4">
      <c r="A16" s="49" t="s">
        <v>42</v>
      </c>
      <c r="B16" s="37" t="s">
        <v>76</v>
      </c>
      <c r="C16" s="37"/>
      <c r="D16" s="29"/>
      <c r="E16" s="30">
        <v>-750000</v>
      </c>
      <c r="F16" s="31">
        <v>-750000</v>
      </c>
      <c r="G16" s="31">
        <v>-750000</v>
      </c>
      <c r="H16" s="31">
        <v>-750000</v>
      </c>
    </row>
    <row r="17" spans="1:8" ht="20.149999999999999" customHeight="1" x14ac:dyDescent="0.4">
      <c r="A17" s="49" t="s">
        <v>71</v>
      </c>
      <c r="B17" s="37" t="s">
        <v>77</v>
      </c>
      <c r="C17" s="37"/>
      <c r="D17" s="29"/>
      <c r="E17" s="30">
        <v>-778000</v>
      </c>
      <c r="F17" s="31">
        <v>-778000</v>
      </c>
      <c r="G17" s="31">
        <v>-778000</v>
      </c>
      <c r="H17" s="31">
        <v>-778000</v>
      </c>
    </row>
    <row r="18" spans="1:8" ht="38.15" customHeight="1" x14ac:dyDescent="0.4">
      <c r="A18" s="50" t="s">
        <v>72</v>
      </c>
      <c r="B18" s="37" t="s">
        <v>78</v>
      </c>
      <c r="C18" s="37"/>
      <c r="D18" s="29"/>
      <c r="E18" s="30">
        <v>-250000</v>
      </c>
      <c r="F18" s="31">
        <v>-250000</v>
      </c>
      <c r="G18" s="31">
        <v>-250000</v>
      </c>
      <c r="H18" s="31">
        <v>-250000</v>
      </c>
    </row>
    <row r="19" spans="1:8" ht="34" customHeight="1" x14ac:dyDescent="0.4">
      <c r="A19" s="49" t="s">
        <v>73</v>
      </c>
      <c r="B19" s="37" t="s">
        <v>80</v>
      </c>
      <c r="C19" s="37"/>
      <c r="D19" s="29"/>
      <c r="E19" s="30">
        <v>-225000</v>
      </c>
      <c r="F19" s="31">
        <v>-225000</v>
      </c>
      <c r="G19" s="31">
        <v>-225000</v>
      </c>
      <c r="H19" s="31">
        <v>-225000</v>
      </c>
    </row>
    <row r="20" spans="1:8" ht="20.149999999999999" customHeight="1" x14ac:dyDescent="0.4">
      <c r="A20" s="49" t="s">
        <v>74</v>
      </c>
      <c r="B20" s="16" t="s">
        <v>79</v>
      </c>
      <c r="C20" s="16"/>
      <c r="D20" s="29"/>
      <c r="E20" s="30">
        <v>-125000</v>
      </c>
      <c r="F20" s="31">
        <v>-125000</v>
      </c>
      <c r="G20" s="31">
        <v>-125000</v>
      </c>
      <c r="H20" s="31">
        <v>-125000</v>
      </c>
    </row>
    <row r="21" spans="1:8" ht="20.149999999999999" customHeight="1" thickBot="1" x14ac:dyDescent="0.45">
      <c r="A21" s="16"/>
      <c r="B21" s="16"/>
      <c r="C21" s="16"/>
      <c r="D21" s="29"/>
      <c r="E21" s="30"/>
      <c r="F21" s="31"/>
      <c r="G21" s="31"/>
      <c r="H21" s="31"/>
    </row>
    <row r="22" spans="1:8" ht="26.9" customHeight="1" x14ac:dyDescent="0.4">
      <c r="A22" s="20" t="s">
        <v>21</v>
      </c>
      <c r="B22" s="20"/>
      <c r="C22" s="20"/>
      <c r="D22" s="35"/>
      <c r="E22" s="36">
        <f>SUM(E6:E21)</f>
        <v>1376356</v>
      </c>
      <c r="F22" s="35">
        <f>SUM(F6:F21)</f>
        <v>601526</v>
      </c>
      <c r="G22" s="35">
        <f>SUM(G6:G21)</f>
        <v>1376356</v>
      </c>
      <c r="H22" s="35">
        <f>SUM(H6:H21)</f>
        <v>601526</v>
      </c>
    </row>
  </sheetData>
  <mergeCells count="3">
    <mergeCell ref="E4:H4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2014-07-01T16:00:00+00:00</MeetingStartDate>
    <EnclosureFileNumber xmlns="d08b57ff-b9b7-4581-975d-98f87b579a51">11436/14</EnclosureFileNumber>
    <AgendaId xmlns="d08b57ff-b9b7-4581-975d-98f87b579a51">2756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1493387</FusionId>
    <AgendaAccessLevelName xmlns="d08b57ff-b9b7-4581-975d-98f87b579a51">Åben</AgendaAccessLevelName>
    <UNC xmlns="d08b57ff-b9b7-4581-975d-98f87b579a51">1326850</UNC>
    <MeetingTitle xmlns="d08b57ff-b9b7-4581-975d-98f87b579a51">01-07-2014</MeetingTitle>
    <MeetingDateAndTime xmlns="d08b57ff-b9b7-4581-975d-98f87b579a51">01-07-2014 fra 18:00 - 20:00</MeetingDateAndTime>
    <MeetingEndDate xmlns="d08b57ff-b9b7-4581-975d-98f87b579a51">2014-07-01T18:00:00+00:00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F18E37-091B-408B-A7F3-DD2D833CC6E1}"/>
</file>

<file path=customXml/itemProps2.xml><?xml version="1.0" encoding="utf-8"?>
<ds:datastoreItem xmlns:ds="http://schemas.openxmlformats.org/officeDocument/2006/customXml" ds:itemID="{92D3E34D-6EE8-4834-A1B0-7D0C047E71FD}"/>
</file>

<file path=customXml/itemProps3.xml><?xml version="1.0" encoding="utf-8"?>
<ds:datastoreItem xmlns:ds="http://schemas.openxmlformats.org/officeDocument/2006/customXml" ds:itemID="{75F0935F-140D-4C5E-94CC-3A5E068C03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  <vt:lpstr>Ark1</vt:lpstr>
      <vt:lpstr>'Tidl. politiske beslutn.'!Udskriftstitler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BYR-01-07-2014 - Bilag 188.01 Budgettilretninger 2015 - Økonomiudvalget</dc:title>
  <dc:creator>Flemming Karlsen</dc:creator>
  <cp:lastModifiedBy>Jørn Pedersen</cp:lastModifiedBy>
  <cp:lastPrinted>2014-06-24T12:50:56Z</cp:lastPrinted>
  <dcterms:created xsi:type="dcterms:W3CDTF">2014-01-22T10:50:38Z</dcterms:created>
  <dcterms:modified xsi:type="dcterms:W3CDTF">2014-06-25T11:23:08Z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